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 БИЗНЕС ПЛАН\"/>
    </mc:Choice>
  </mc:AlternateContent>
  <xr:revisionPtr revIDLastSave="0" documentId="13_ncr:1_{072DFD4F-B15D-45A3-906E-085BA902141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 кв 2022 год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2" l="1"/>
  <c r="G21" i="2"/>
  <c r="F19" i="2"/>
  <c r="F20" i="2" s="1"/>
  <c r="E19" i="2"/>
  <c r="D19" i="2"/>
  <c r="D20" i="2" s="1"/>
  <c r="H18" i="2"/>
  <c r="G18" i="2"/>
  <c r="H17" i="2"/>
  <c r="G17" i="2"/>
  <c r="H16" i="2"/>
  <c r="G16" i="2"/>
  <c r="H15" i="2"/>
  <c r="G15" i="2"/>
  <c r="H14" i="2"/>
  <c r="G14" i="2"/>
  <c r="G13" i="2"/>
  <c r="F13" i="2"/>
  <c r="E13" i="2"/>
  <c r="D13" i="2"/>
  <c r="H12" i="2"/>
  <c r="G12" i="2"/>
  <c r="F11" i="2"/>
  <c r="E11" i="2"/>
  <c r="D11" i="2"/>
  <c r="H10" i="2"/>
  <c r="G10" i="2"/>
  <c r="H9" i="2"/>
  <c r="G9" i="2"/>
  <c r="H8" i="2"/>
  <c r="G8" i="2"/>
  <c r="H7" i="2"/>
  <c r="G7" i="2"/>
  <c r="H13" i="2" l="1"/>
  <c r="G11" i="2"/>
  <c r="G19" i="2"/>
  <c r="H11" i="2"/>
  <c r="H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7" authorId="0" shapeId="0" xr:uid="{00000000-0006-0000-01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Автор:
КЭО-7 </t>
        </r>
        <r>
          <rPr>
            <sz val="12"/>
            <color indexed="81"/>
            <rFont val="Tahoma"/>
            <family val="2"/>
            <charset val="204"/>
          </rPr>
          <t>дан олинади груженные контейнера + порожние контейнерани тоннаси олинади</t>
        </r>
      </text>
    </comment>
    <comment ref="E7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планини бизнес планда курсатилади Шоира опа билан согласовать килинади</t>
        </r>
      </text>
    </comment>
    <comment ref="F7" authorId="0" shapeId="0" xr:uid="{00000000-0006-0000-0100-000003000000}">
      <text>
        <r>
          <rPr>
            <b/>
            <sz val="12"/>
            <color indexed="81"/>
            <rFont val="Tahoma"/>
            <family val="2"/>
            <charset val="204"/>
          </rPr>
          <t xml:space="preserve">Автор:
КЭО-7 </t>
        </r>
        <r>
          <rPr>
            <sz val="12"/>
            <color indexed="81"/>
            <rFont val="Tahoma"/>
            <family val="2"/>
            <charset val="204"/>
          </rPr>
          <t xml:space="preserve">дан олинади груженные контейнера + порожние контейнера  отправленияни тоннаси олинади
</t>
        </r>
      </text>
    </comment>
    <comment ref="D8" authorId="0" shapeId="0" xr:uid="{00000000-0006-0000-0100-000004000000}">
      <text>
        <r>
          <rPr>
            <b/>
            <sz val="12"/>
            <color indexed="81"/>
            <rFont val="Tahoma"/>
            <family val="2"/>
            <charset val="204"/>
          </rPr>
          <t>Автор:
КВО-5 отчетид</t>
        </r>
        <r>
          <rPr>
            <sz val="12"/>
            <color indexed="81"/>
            <rFont val="Tahoma"/>
            <family val="2"/>
            <charset val="204"/>
          </rPr>
          <t>ан олинади
Общий объем по филиалам складывается</t>
        </r>
      </text>
    </comment>
    <comment ref="E8" authorId="0" shapeId="0" xr:uid="{00000000-0006-0000-0100-000005000000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планини бизнес планда курсатилади Шоира опа билан согласовать килинади</t>
        </r>
      </text>
    </comment>
    <comment ref="F8" authorId="0" shapeId="0" xr:uid="{00000000-0006-0000-0100-000006000000}">
      <text>
        <r>
          <rPr>
            <b/>
            <sz val="12"/>
            <color indexed="81"/>
            <rFont val="Tahoma"/>
            <family val="2"/>
            <charset val="204"/>
          </rPr>
          <t>Автор:
КВО-5 отчетид</t>
        </r>
        <r>
          <rPr>
            <sz val="12"/>
            <color indexed="81"/>
            <rFont val="Tahoma"/>
            <family val="2"/>
            <charset val="204"/>
          </rPr>
          <t>ан олинади
Общий объем по филиалам складывается</t>
        </r>
      </text>
    </comment>
    <comment ref="D9" authorId="0" shapeId="0" xr:uid="{00000000-0006-0000-0100-000007000000}">
      <text>
        <r>
          <rPr>
            <b/>
            <sz val="12"/>
            <color indexed="81"/>
            <rFont val="Tahoma"/>
            <family val="2"/>
            <charset val="204"/>
          </rPr>
          <t>Автор:
УТО дан</t>
        </r>
        <r>
          <rPr>
            <sz val="12"/>
            <color indexed="81"/>
            <rFont val="Tahoma"/>
            <family val="2"/>
            <charset val="204"/>
          </rPr>
          <t xml:space="preserve"> олинади хамма участкалар буйича складывается ср.списочн.всего</t>
        </r>
      </text>
    </comment>
    <comment ref="E9" authorId="0" shapeId="0" xr:uid="{00000000-0006-0000-0100-000008000000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планини бизнес планда курсатилади Шоира опа билан согласовать килинади</t>
        </r>
      </text>
    </comment>
    <comment ref="F9" authorId="0" shapeId="0" xr:uid="{00000000-0006-0000-0100-000009000000}">
      <text>
        <r>
          <rPr>
            <b/>
            <sz val="12"/>
            <color indexed="81"/>
            <rFont val="Tahoma"/>
            <family val="2"/>
            <charset val="204"/>
          </rPr>
          <t>Автор:
УТО дан</t>
        </r>
        <r>
          <rPr>
            <sz val="12"/>
            <color indexed="81"/>
            <rFont val="Tahoma"/>
            <family val="2"/>
            <charset val="204"/>
          </rPr>
          <t xml:space="preserve"> олинади хамма участкалар буйича складывается ср.списочн.всего</t>
        </r>
      </text>
    </comment>
    <comment ref="D10" authorId="0" shapeId="0" xr:uid="{00000000-0006-0000-0100-00000A000000}">
      <text>
        <r>
          <rPr>
            <b/>
            <sz val="11"/>
            <color indexed="81"/>
            <rFont val="Tahoma"/>
            <family val="2"/>
            <charset val="204"/>
          </rPr>
          <t xml:space="preserve">Автор:
УТО дан </t>
        </r>
        <r>
          <rPr>
            <sz val="11"/>
            <color indexed="81"/>
            <rFont val="Tahoma"/>
            <family val="2"/>
            <charset val="204"/>
          </rPr>
          <t xml:space="preserve">олинади хаммасини участкалар буйича складывается
</t>
        </r>
      </text>
    </comment>
    <comment ref="E10" authorId="0" shapeId="0" xr:uid="{00000000-0006-0000-0100-00000B000000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планини бизнес планда курсатилади Шоира опа билан согласовать килинади</t>
        </r>
      </text>
    </comment>
    <comment ref="F10" authorId="0" shapeId="0" xr:uid="{00000000-0006-0000-0100-00000C000000}">
      <text>
        <r>
          <rPr>
            <b/>
            <sz val="11"/>
            <color indexed="81"/>
            <rFont val="Tahoma"/>
            <family val="2"/>
            <charset val="204"/>
          </rPr>
          <t xml:space="preserve">Автор:
УТО дан </t>
        </r>
        <r>
          <rPr>
            <sz val="11"/>
            <color indexed="81"/>
            <rFont val="Tahoma"/>
            <family val="2"/>
            <charset val="204"/>
          </rPr>
          <t xml:space="preserve">олинади хаммасини участкалар буйича складывается
</t>
        </r>
      </text>
    </comment>
    <comment ref="E11" authorId="0" shapeId="0" xr:uid="{00000000-0006-0000-0100-00000D000000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планини бизнес планда курсатилади Шоира опа билан согласовать килинади</t>
        </r>
      </text>
    </comment>
    <comment ref="D12" authorId="0" shapeId="0" xr:uid="{00000000-0006-0000-0100-00000E000000}">
      <text>
        <r>
          <rPr>
            <b/>
            <sz val="11"/>
            <color indexed="81"/>
            <rFont val="Tahoma"/>
            <family val="2"/>
            <charset val="204"/>
          </rPr>
          <t>Автор:
1-Т дан олинади</t>
        </r>
        <r>
          <rPr>
            <sz val="11"/>
            <color indexed="81"/>
            <rFont val="Tahoma"/>
            <family val="2"/>
            <charset val="204"/>
          </rPr>
          <t xml:space="preserve"> 1-мехнат шакли</t>
        </r>
        <r>
          <rPr>
            <b/>
            <i/>
            <sz val="11"/>
            <color indexed="81"/>
            <rFont val="Tahoma"/>
            <family val="2"/>
            <charset val="204"/>
          </rPr>
          <t xml:space="preserve"> строка 02</t>
        </r>
        <r>
          <rPr>
            <sz val="11"/>
            <color indexed="81"/>
            <rFont val="Tahoma"/>
            <family val="2"/>
            <charset val="204"/>
          </rPr>
          <t xml:space="preserve"> Эльзадан Отчет статистический дан олинади</t>
        </r>
      </text>
    </comment>
    <comment ref="E12" authorId="0" shapeId="0" xr:uid="{00000000-0006-0000-0100-00000F000000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планини бизнес планда курсатилади Шоира опа билан согласовать килинади</t>
        </r>
      </text>
    </comment>
    <comment ref="F12" authorId="0" shapeId="0" xr:uid="{00000000-0006-0000-0100-000010000000}">
      <text>
        <r>
          <rPr>
            <b/>
            <sz val="11"/>
            <color indexed="81"/>
            <rFont val="Tahoma"/>
            <family val="2"/>
            <charset val="204"/>
          </rPr>
          <t>Автор:
1-Т дан олинади</t>
        </r>
        <r>
          <rPr>
            <sz val="11"/>
            <color indexed="81"/>
            <rFont val="Tahoma"/>
            <family val="2"/>
            <charset val="204"/>
          </rPr>
          <t xml:space="preserve"> 1-мехнат шакли</t>
        </r>
        <r>
          <rPr>
            <b/>
            <i/>
            <sz val="11"/>
            <color indexed="81"/>
            <rFont val="Tahoma"/>
            <family val="2"/>
            <charset val="204"/>
          </rPr>
          <t xml:space="preserve"> строка 02</t>
        </r>
        <r>
          <rPr>
            <sz val="11"/>
            <color indexed="81"/>
            <rFont val="Tahoma"/>
            <family val="2"/>
            <charset val="204"/>
          </rPr>
          <t xml:space="preserve"> Эльзадан Отчет статистический дан олинади</t>
        </r>
      </text>
    </comment>
    <comment ref="E13" authorId="0" shapeId="0" xr:uid="{00000000-0006-0000-0100-000011000000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планини бизнес планда курсатилади Шоира опа билан согласовать килинади</t>
        </r>
      </text>
    </comment>
    <comment ref="D14" authorId="0" shapeId="0" xr:uid="{00000000-0006-0000-0100-000012000000}">
      <text>
        <r>
          <rPr>
            <b/>
            <sz val="11"/>
            <color indexed="81"/>
            <rFont val="Tahoma"/>
            <family val="2"/>
            <charset val="204"/>
          </rPr>
          <t xml:space="preserve">Автор:
Статистика отделидан </t>
        </r>
        <r>
          <rPr>
            <sz val="11"/>
            <color indexed="81"/>
            <rFont val="Tahoma"/>
            <family val="2"/>
            <charset val="204"/>
          </rPr>
          <t>олинади (Любадан)</t>
        </r>
      </text>
    </comment>
    <comment ref="E14" authorId="0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планини бизнес планда курсатилади Шоира опа билан согласовать килинади</t>
        </r>
      </text>
    </comment>
    <comment ref="F14" authorId="0" shapeId="0" xr:uid="{00000000-0006-0000-0100-000014000000}">
      <text>
        <r>
          <rPr>
            <b/>
            <sz val="11"/>
            <color indexed="81"/>
            <rFont val="Tahoma"/>
            <family val="2"/>
            <charset val="204"/>
          </rPr>
          <t xml:space="preserve">Автор:
Статистика отделидан </t>
        </r>
        <r>
          <rPr>
            <sz val="11"/>
            <color indexed="81"/>
            <rFont val="Tahoma"/>
            <family val="2"/>
            <charset val="204"/>
          </rPr>
          <t>олинади (Любадан)</t>
        </r>
      </text>
    </comment>
    <comment ref="D15" authorId="0" shapeId="0" xr:uid="{00000000-0006-0000-0100-000015000000}">
      <text>
        <r>
          <rPr>
            <b/>
            <sz val="11"/>
            <color indexed="81"/>
            <rFont val="Tahoma"/>
            <family val="2"/>
            <charset val="204"/>
          </rPr>
          <t>Автор:</t>
        </r>
        <r>
          <rPr>
            <sz val="11"/>
            <color indexed="81"/>
            <rFont val="Tahoma"/>
            <family val="2"/>
            <charset val="204"/>
          </rPr>
          <t xml:space="preserve">
Статистика отделидан олинади (Любадан)</t>
        </r>
      </text>
    </comment>
    <comment ref="E15" authorId="0" shapeId="0" xr:uid="{00000000-0006-0000-0100-000016000000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планини бизнес планда курсатилади Шоира опа билан согласовать килинади</t>
        </r>
      </text>
    </comment>
    <comment ref="F15" authorId="0" shapeId="0" xr:uid="{00000000-0006-0000-0100-000017000000}">
      <text>
        <r>
          <rPr>
            <b/>
            <sz val="11"/>
            <color indexed="81"/>
            <rFont val="Tahoma"/>
            <family val="2"/>
            <charset val="204"/>
          </rPr>
          <t>Автор:</t>
        </r>
        <r>
          <rPr>
            <sz val="11"/>
            <color indexed="81"/>
            <rFont val="Tahoma"/>
            <family val="2"/>
            <charset val="204"/>
          </rPr>
          <t xml:space="preserve">
Статистика отделидан олинади (Любадан)</t>
        </r>
      </text>
    </comment>
    <comment ref="D16" authorId="0" shapeId="0" xr:uid="{00000000-0006-0000-0100-000018000000}">
      <text>
        <r>
          <rPr>
            <b/>
            <sz val="11"/>
            <color indexed="81"/>
            <rFont val="Tahoma"/>
            <family val="2"/>
            <charset val="204"/>
          </rPr>
          <t xml:space="preserve">хисобот сонлари доходный </t>
        </r>
        <r>
          <rPr>
            <sz val="11"/>
            <color indexed="81"/>
            <rFont val="Tahoma"/>
            <family val="2"/>
            <charset val="204"/>
          </rPr>
          <t>Суссанна отделидаги участкалар нинг даромад буйича папкасидан олинади (хар ой)</t>
        </r>
      </text>
    </comment>
    <comment ref="E16" authorId="0" shapeId="0" xr:uid="{00000000-0006-0000-0100-000019000000}">
      <text>
        <r>
          <rPr>
            <b/>
            <sz val="11"/>
            <color indexed="81"/>
            <rFont val="Tahoma"/>
            <family val="2"/>
            <charset val="204"/>
          </rPr>
          <t>Автор:
план Бабахалов томонидан хат билан берилади</t>
        </r>
        <r>
          <rPr>
            <sz val="11"/>
            <color indexed="81"/>
            <rFont val="Tahoma"/>
            <family val="2"/>
            <charset val="204"/>
          </rPr>
          <t xml:space="preserve">
обклейка, устная справка, очистка контейнеров, перегруз домащних вещей, пломбирование</t>
        </r>
      </text>
    </comment>
    <comment ref="F16" authorId="0" shapeId="0" xr:uid="{00000000-0006-0000-0100-00001A000000}">
      <text>
        <r>
          <rPr>
            <b/>
            <sz val="11"/>
            <color indexed="81"/>
            <rFont val="Tahoma"/>
            <family val="2"/>
            <charset val="204"/>
          </rPr>
          <t xml:space="preserve">хисобот сонлари доходный </t>
        </r>
        <r>
          <rPr>
            <sz val="11"/>
            <color indexed="81"/>
            <rFont val="Tahoma"/>
            <family val="2"/>
            <charset val="204"/>
          </rPr>
          <t>Суссанна отделидаги участкалар нинг даромад буйича папкасидан олинади (хар ой)</t>
        </r>
      </text>
    </comment>
    <comment ref="D17" authorId="0" shapeId="0" xr:uid="{00000000-0006-0000-0100-00001B000000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Ольга Викторовнанинг справка таблица прибылей и убытков дан олинади охирги каторидаги сонлар</t>
        </r>
      </text>
    </comment>
    <comment ref="E17" authorId="0" shapeId="0" xr:uid="{00000000-0006-0000-0100-00001C000000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Ольга Викторовнанинг справка таблица прибылей и убытков дан олинади охирги каторидаги сонлар</t>
        </r>
      </text>
    </comment>
    <comment ref="F17" authorId="0" shapeId="0" xr:uid="{00000000-0006-0000-0100-00001D000000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Ольга Викторовнанинг справка таблица прибылей и убытков дан олинади охирги каторидаги сонлар</t>
        </r>
      </text>
    </comment>
    <comment ref="D18" authorId="0" shapeId="0" xr:uid="{00000000-0006-0000-0100-00001E000000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Ольга Викторовнанинг справка таблица прибылей и убытков дан олинади охирги каторидаги сонлар</t>
        </r>
      </text>
    </comment>
    <comment ref="E18" authorId="0" shapeId="0" xr:uid="{00000000-0006-0000-0100-00001F000000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Ольга Викторовнанинг справка таблица прибылей и убытков дан олинади охирги каторидаги сонлар</t>
        </r>
      </text>
    </comment>
    <comment ref="F18" authorId="0" shapeId="0" xr:uid="{00000000-0006-0000-0100-000020000000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Ольга Викторовнанинг справка таблица прибылей и убытков дан олинади охирги каторидаги сонлар</t>
        </r>
      </text>
    </comment>
    <comment ref="D19" authorId="0" shapeId="0" xr:uid="{00000000-0006-0000-0100-000021000000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Ольга Викторовнанинг справка таблица прибылей и убытков дан олинади охирги каторидаги сонлар</t>
        </r>
      </text>
    </comment>
    <comment ref="E19" authorId="0" shapeId="0" xr:uid="{00000000-0006-0000-0100-000022000000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Ольга Викторовнанинг справка таблица прибылей и убытков дан олинади охирги каторидаги сонлар</t>
        </r>
      </text>
    </comment>
    <comment ref="D21" authorId="0" shapeId="0" xr:uid="{00000000-0006-0000-0100-000023000000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Ольга Викторовнанинг справка таблица прибылей и убытков дан олинади охирги каторидаги сонлар</t>
        </r>
      </text>
    </comment>
    <comment ref="E21" authorId="0" shapeId="0" xr:uid="{00000000-0006-0000-0100-000024000000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Ольга Викторовнанинг справка таблица прибылей и убытков дан олинади охирги каторидаги сонлар</t>
        </r>
      </text>
    </comment>
    <comment ref="F21" authorId="0" shapeId="0" xr:uid="{00000000-0006-0000-0100-000025000000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Ольга Викторовнанинг справка таблица прибылей и убытков дан олинади охирги каторидаги сонлар</t>
        </r>
      </text>
    </comment>
  </commentList>
</comments>
</file>

<file path=xl/sharedStrings.xml><?xml version="1.0" encoding="utf-8"?>
<sst xmlns="http://schemas.openxmlformats.org/spreadsheetml/2006/main" count="48" uniqueCount="39">
  <si>
    <t xml:space="preserve">кўрсаткичларнинг бажарилиши тўғрисида </t>
  </si>
  <si>
    <t>МАЪЛУМОТ</t>
  </si>
  <si>
    <t>Кўрсаткичлар</t>
  </si>
  <si>
    <t>Ўлчов. бирлиги.</t>
  </si>
  <si>
    <t>2021 йил  хисоботи</t>
  </si>
  <si>
    <t>2022 йил</t>
  </si>
  <si>
    <t>2022 й  %  2021 йилга нисбатан</t>
  </si>
  <si>
    <t>Режа</t>
  </si>
  <si>
    <t>Хисобот</t>
  </si>
  <si>
    <t>%</t>
  </si>
  <si>
    <t>Юкларни контейнерларга ортиш</t>
  </si>
  <si>
    <t>минг. тонн</t>
  </si>
  <si>
    <t xml:space="preserve">Юкларни ортиш-тушириш умумий ҳажми </t>
  </si>
  <si>
    <t>Ишчиларнинг ўртача сони</t>
  </si>
  <si>
    <t>ишчи</t>
  </si>
  <si>
    <t>Шу ўринда ортиш-тушириш ишларида</t>
  </si>
  <si>
    <t>«</t>
  </si>
  <si>
    <t xml:space="preserve">Меҳнат унумдорлиги </t>
  </si>
  <si>
    <t>1 ходимга тоннада</t>
  </si>
  <si>
    <t xml:space="preserve">Меҳнатга ҳақ тўлаш фонди </t>
  </si>
  <si>
    <t>минг. сўм</t>
  </si>
  <si>
    <t xml:space="preserve">Ўртача ойлик иш ҳақи </t>
  </si>
  <si>
    <t>Сўм</t>
  </si>
  <si>
    <t xml:space="preserve">Ўртача суткалик вагонларга юкларни тушириш </t>
  </si>
  <si>
    <t>ваг</t>
  </si>
  <si>
    <t xml:space="preserve">Ўртача суткалик вагонларга юкларни ортиш </t>
  </si>
  <si>
    <t xml:space="preserve">Аҳолига пуллик хизмат кўрсатиш </t>
  </si>
  <si>
    <t>Даромад</t>
  </si>
  <si>
    <t>Харажатлар</t>
  </si>
  <si>
    <t>Фойда</t>
  </si>
  <si>
    <t>Рентабелик кўрсаткичи</t>
  </si>
  <si>
    <t>-</t>
  </si>
  <si>
    <t>Экспорт кўрсаткичи</t>
  </si>
  <si>
    <t>минг. АҚШ долл.</t>
  </si>
  <si>
    <t>«Ўзтемирйўлконтейнер» АЖ</t>
  </si>
  <si>
    <t>бошқарув раиси в.б.                                                                   А.А. Камилджанов</t>
  </si>
  <si>
    <t>ЎТКФ</t>
  </si>
  <si>
    <t>ЎТКЭ</t>
  </si>
  <si>
    <t>«Ўзтемирйўлконтейнер» АЖ нинг 2022 йил 2-чорак якунлари бўйича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</si>
</sst>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 x14ac:knownFonts="1">
    <font>
      <sz val="10"/>
      <name val="Arial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1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b/>
      <i/>
      <sz val="11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tabSelected="1" workbookViewId="0">
      <selection activeCell="K10" sqref="K10"/>
    </sheetView>
  </sheetViews>
  <sheetFormatPr defaultRowHeight="15" x14ac:dyDescent="0.25"/>
  <cols>
    <col min="1" max="1" width="3.7109375" style="2" customWidth="1"/>
    <col min="2" max="2" width="27.5703125" style="2" customWidth="1"/>
    <col min="3" max="3" width="10" style="2" customWidth="1"/>
    <col min="4" max="4" width="12.7109375" style="2" customWidth="1"/>
    <col min="5" max="6" width="13.7109375" style="2" customWidth="1"/>
    <col min="7" max="7" width="10.7109375" style="2" customWidth="1"/>
    <col min="8" max="8" width="12.7109375" style="2" customWidth="1"/>
    <col min="9" max="9" width="6" style="2" customWidth="1"/>
    <col min="10" max="16384" width="9.140625" style="2"/>
  </cols>
  <sheetData>
    <row r="1" spans="1:8" s="1" customFormat="1" ht="18.75" x14ac:dyDescent="0.2">
      <c r="A1" s="27" t="s">
        <v>38</v>
      </c>
      <c r="B1" s="28"/>
      <c r="C1" s="28"/>
      <c r="D1" s="28"/>
      <c r="E1" s="28"/>
      <c r="F1" s="28"/>
      <c r="G1" s="28"/>
      <c r="H1" s="28"/>
    </row>
    <row r="2" spans="1:8" s="1" customFormat="1" ht="18.75" x14ac:dyDescent="0.2">
      <c r="A2" s="28" t="s">
        <v>0</v>
      </c>
      <c r="B2" s="28"/>
      <c r="C2" s="28"/>
      <c r="D2" s="28"/>
      <c r="E2" s="28"/>
      <c r="F2" s="28"/>
      <c r="G2" s="28"/>
      <c r="H2" s="28"/>
    </row>
    <row r="3" spans="1:8" s="1" customFormat="1" ht="18.75" x14ac:dyDescent="0.2">
      <c r="A3" s="28" t="s">
        <v>1</v>
      </c>
      <c r="B3" s="28"/>
      <c r="C3" s="28"/>
      <c r="D3" s="28"/>
      <c r="E3" s="28"/>
      <c r="F3" s="28"/>
      <c r="G3" s="28"/>
      <c r="H3" s="28"/>
    </row>
    <row r="4" spans="1:8" ht="18.75" x14ac:dyDescent="0.3">
      <c r="B4" s="3"/>
      <c r="H4" s="4"/>
    </row>
    <row r="5" spans="1:8" ht="32.25" customHeight="1" x14ac:dyDescent="0.25">
      <c r="A5" s="29" t="s">
        <v>2</v>
      </c>
      <c r="B5" s="29"/>
      <c r="C5" s="29" t="s">
        <v>3</v>
      </c>
      <c r="D5" s="29" t="s">
        <v>4</v>
      </c>
      <c r="E5" s="29" t="s">
        <v>5</v>
      </c>
      <c r="F5" s="29"/>
      <c r="G5" s="29"/>
      <c r="H5" s="29" t="s">
        <v>6</v>
      </c>
    </row>
    <row r="6" spans="1:8" ht="32.25" customHeight="1" x14ac:dyDescent="0.25">
      <c r="A6" s="29"/>
      <c r="B6" s="29"/>
      <c r="C6" s="29"/>
      <c r="D6" s="29"/>
      <c r="E6" s="5" t="s">
        <v>7</v>
      </c>
      <c r="F6" s="5" t="s">
        <v>8</v>
      </c>
      <c r="G6" s="5" t="s">
        <v>9</v>
      </c>
      <c r="H6" s="29"/>
    </row>
    <row r="7" spans="1:8" ht="36" customHeight="1" x14ac:dyDescent="0.25">
      <c r="A7" s="6">
        <v>1</v>
      </c>
      <c r="B7" s="7" t="s">
        <v>10</v>
      </c>
      <c r="C7" s="8" t="s">
        <v>11</v>
      </c>
      <c r="D7" s="9">
        <v>516.18299999999999</v>
      </c>
      <c r="E7" s="10">
        <v>520</v>
      </c>
      <c r="F7" s="14">
        <v>529.71699999999998</v>
      </c>
      <c r="G7" s="11">
        <f t="shared" ref="G7:G16" si="0">F7/E7*100</f>
        <v>101.86865384615385</v>
      </c>
      <c r="H7" s="11">
        <f t="shared" ref="H7:H16" si="1">F7/D7*100</f>
        <v>102.62193834357194</v>
      </c>
    </row>
    <row r="8" spans="1:8" ht="36" customHeight="1" x14ac:dyDescent="0.25">
      <c r="A8" s="12">
        <v>2</v>
      </c>
      <c r="B8" s="7" t="s">
        <v>12</v>
      </c>
      <c r="C8" s="8" t="s">
        <v>11</v>
      </c>
      <c r="D8" s="13">
        <v>634.82600000000002</v>
      </c>
      <c r="E8" s="14">
        <v>641</v>
      </c>
      <c r="F8" s="14">
        <v>649.79100000000005</v>
      </c>
      <c r="G8" s="11">
        <f t="shared" si="0"/>
        <v>101.37145085803434</v>
      </c>
      <c r="H8" s="11">
        <f>F8/D8*100</f>
        <v>102.35733886135729</v>
      </c>
    </row>
    <row r="9" spans="1:8" ht="32.25" customHeight="1" x14ac:dyDescent="0.25">
      <c r="A9" s="12">
        <v>3</v>
      </c>
      <c r="B9" s="7" t="s">
        <v>13</v>
      </c>
      <c r="C9" s="8" t="s">
        <v>14</v>
      </c>
      <c r="D9" s="8">
        <v>568</v>
      </c>
      <c r="E9" s="8">
        <v>581</v>
      </c>
      <c r="F9" s="8">
        <v>581</v>
      </c>
      <c r="G9" s="11">
        <f t="shared" si="0"/>
        <v>100</v>
      </c>
      <c r="H9" s="11">
        <f t="shared" si="1"/>
        <v>102.28873239436621</v>
      </c>
    </row>
    <row r="10" spans="1:8" ht="36" customHeight="1" x14ac:dyDescent="0.25">
      <c r="A10" s="12">
        <v>4</v>
      </c>
      <c r="B10" s="7" t="s">
        <v>15</v>
      </c>
      <c r="C10" s="8" t="s">
        <v>16</v>
      </c>
      <c r="D10" s="8">
        <v>99</v>
      </c>
      <c r="E10" s="8">
        <v>100</v>
      </c>
      <c r="F10" s="8">
        <v>100</v>
      </c>
      <c r="G10" s="11">
        <f t="shared" si="0"/>
        <v>100</v>
      </c>
      <c r="H10" s="11">
        <f t="shared" si="1"/>
        <v>101.01010101010101</v>
      </c>
    </row>
    <row r="11" spans="1:8" ht="32.25" customHeight="1" x14ac:dyDescent="0.25">
      <c r="A11" s="12">
        <v>5</v>
      </c>
      <c r="B11" s="7" t="s">
        <v>17</v>
      </c>
      <c r="C11" s="15" t="s">
        <v>18</v>
      </c>
      <c r="D11" s="16">
        <f>D8/D10*1000</f>
        <v>6412.3838383838392</v>
      </c>
      <c r="E11" s="16">
        <f>E8/E10*1000</f>
        <v>6410</v>
      </c>
      <c r="F11" s="16">
        <f>+F8/F10*1000</f>
        <v>6497.9100000000008</v>
      </c>
      <c r="G11" s="11">
        <f>F11/E11*100</f>
        <v>101.37145085803434</v>
      </c>
      <c r="H11" s="11">
        <f t="shared" si="1"/>
        <v>101.33376547274371</v>
      </c>
    </row>
    <row r="12" spans="1:8" ht="31.5" x14ac:dyDescent="0.25">
      <c r="A12" s="12">
        <v>6</v>
      </c>
      <c r="B12" s="7" t="s">
        <v>19</v>
      </c>
      <c r="C12" s="8" t="s">
        <v>20</v>
      </c>
      <c r="D12" s="16">
        <v>13305334</v>
      </c>
      <c r="E12" s="16">
        <v>16350000</v>
      </c>
      <c r="F12" s="16">
        <v>16769023</v>
      </c>
      <c r="G12" s="11">
        <f t="shared" si="0"/>
        <v>102.56283180428134</v>
      </c>
      <c r="H12" s="11">
        <f t="shared" si="1"/>
        <v>126.03233409999328</v>
      </c>
    </row>
    <row r="13" spans="1:8" ht="32.25" customHeight="1" x14ac:dyDescent="0.25">
      <c r="A13" s="12">
        <v>7</v>
      </c>
      <c r="B13" s="7" t="s">
        <v>21</v>
      </c>
      <c r="C13" s="8" t="s">
        <v>22</v>
      </c>
      <c r="D13" s="16">
        <f>+(D12/D9)/6*1000</f>
        <v>3904147.3004694837</v>
      </c>
      <c r="E13" s="16">
        <f>+(E12/E9)/6*1000</f>
        <v>4690189.3287435463</v>
      </c>
      <c r="F13" s="16">
        <f>+(F12/F9)/6*1000</f>
        <v>4810390.9925415944</v>
      </c>
      <c r="G13" s="11">
        <f t="shared" si="0"/>
        <v>102.56283180428132</v>
      </c>
      <c r="H13" s="11">
        <f t="shared" si="1"/>
        <v>123.21233350911562</v>
      </c>
    </row>
    <row r="14" spans="1:8" ht="53.25" customHeight="1" x14ac:dyDescent="0.25">
      <c r="A14" s="12">
        <v>8</v>
      </c>
      <c r="B14" s="7" t="s">
        <v>23</v>
      </c>
      <c r="C14" s="8" t="s">
        <v>24</v>
      </c>
      <c r="D14" s="17">
        <v>254</v>
      </c>
      <c r="E14" s="11">
        <v>257</v>
      </c>
      <c r="F14" s="8">
        <v>266</v>
      </c>
      <c r="G14" s="11">
        <f t="shared" si="0"/>
        <v>103.50194552529184</v>
      </c>
      <c r="H14" s="11">
        <f t="shared" si="1"/>
        <v>104.72440944881889</v>
      </c>
    </row>
    <row r="15" spans="1:8" ht="42.75" customHeight="1" x14ac:dyDescent="0.25">
      <c r="A15" s="12">
        <v>9</v>
      </c>
      <c r="B15" s="7" t="s">
        <v>25</v>
      </c>
      <c r="C15" s="8" t="s">
        <v>24</v>
      </c>
      <c r="D15" s="18">
        <v>141</v>
      </c>
      <c r="E15" s="11">
        <v>144</v>
      </c>
      <c r="F15" s="8">
        <v>165</v>
      </c>
      <c r="G15" s="11">
        <f t="shared" si="0"/>
        <v>114.58333333333333</v>
      </c>
      <c r="H15" s="11">
        <f t="shared" si="1"/>
        <v>117.02127659574468</v>
      </c>
    </row>
    <row r="16" spans="1:8" ht="36" customHeight="1" x14ac:dyDescent="0.25">
      <c r="A16" s="12">
        <v>10</v>
      </c>
      <c r="B16" s="7" t="s">
        <v>26</v>
      </c>
      <c r="C16" s="8" t="s">
        <v>20</v>
      </c>
      <c r="D16" s="16">
        <v>114216</v>
      </c>
      <c r="E16" s="16">
        <v>119000</v>
      </c>
      <c r="F16" s="16">
        <v>121217</v>
      </c>
      <c r="G16" s="11">
        <f t="shared" si="0"/>
        <v>101.86302521008403</v>
      </c>
      <c r="H16" s="11">
        <f t="shared" si="1"/>
        <v>106.12961406457939</v>
      </c>
    </row>
    <row r="17" spans="1:8" ht="30" customHeight="1" x14ac:dyDescent="0.25">
      <c r="A17" s="12">
        <v>11</v>
      </c>
      <c r="B17" s="7" t="s">
        <v>27</v>
      </c>
      <c r="C17" s="8" t="s">
        <v>16</v>
      </c>
      <c r="D17" s="16">
        <v>91525634</v>
      </c>
      <c r="E17" s="16">
        <v>120540000</v>
      </c>
      <c r="F17" s="16">
        <v>129856498</v>
      </c>
      <c r="G17" s="11">
        <f>F17/E17*100</f>
        <v>107.72896797743488</v>
      </c>
      <c r="H17" s="11">
        <f>F17/D17*100</f>
        <v>141.87992185883138</v>
      </c>
    </row>
    <row r="18" spans="1:8" ht="30" customHeight="1" x14ac:dyDescent="0.25">
      <c r="A18" s="12">
        <v>12</v>
      </c>
      <c r="B18" s="7" t="s">
        <v>28</v>
      </c>
      <c r="C18" s="8" t="s">
        <v>16</v>
      </c>
      <c r="D18" s="16">
        <v>27972029</v>
      </c>
      <c r="E18" s="16">
        <v>50860000</v>
      </c>
      <c r="F18" s="16">
        <v>57217272</v>
      </c>
      <c r="G18" s="11">
        <f>F18/E18*100</f>
        <v>112.49955171057806</v>
      </c>
      <c r="H18" s="11">
        <f>F18/D18*100</f>
        <v>204.55173988272355</v>
      </c>
    </row>
    <row r="19" spans="1:8" ht="30" customHeight="1" x14ac:dyDescent="0.25">
      <c r="A19" s="12">
        <v>13</v>
      </c>
      <c r="B19" s="7" t="s">
        <v>29</v>
      </c>
      <c r="C19" s="8" t="s">
        <v>16</v>
      </c>
      <c r="D19" s="16">
        <f>D17-D18</f>
        <v>63553605</v>
      </c>
      <c r="E19" s="16">
        <f>E17-E18</f>
        <v>69680000</v>
      </c>
      <c r="F19" s="16">
        <f>F17-F18</f>
        <v>72639226</v>
      </c>
      <c r="G19" s="11">
        <f>F19/E19*100</f>
        <v>104.24688002296212</v>
      </c>
      <c r="H19" s="11">
        <f>F19/D19*100</f>
        <v>114.29599626960578</v>
      </c>
    </row>
    <row r="20" spans="1:8" ht="24" customHeight="1" x14ac:dyDescent="0.25">
      <c r="A20" s="12">
        <v>14</v>
      </c>
      <c r="B20" s="7" t="s">
        <v>30</v>
      </c>
      <c r="C20" s="8" t="s">
        <v>9</v>
      </c>
      <c r="D20" s="16">
        <f>D19/D18*100</f>
        <v>227.20412952524822</v>
      </c>
      <c r="E20" s="16" t="s">
        <v>31</v>
      </c>
      <c r="F20" s="16">
        <f>F19/F18*100</f>
        <v>126.95331927044687</v>
      </c>
      <c r="G20" s="11" t="s">
        <v>31</v>
      </c>
      <c r="H20" s="11" t="s">
        <v>31</v>
      </c>
    </row>
    <row r="21" spans="1:8" ht="36" customHeight="1" x14ac:dyDescent="0.25">
      <c r="A21" s="12">
        <v>15</v>
      </c>
      <c r="B21" s="7" t="s">
        <v>32</v>
      </c>
      <c r="C21" s="15" t="s">
        <v>33</v>
      </c>
      <c r="D21" s="14">
        <v>2015.7</v>
      </c>
      <c r="E21" s="19">
        <v>2000</v>
      </c>
      <c r="F21" s="14">
        <v>2048.1121899999998</v>
      </c>
      <c r="G21" s="11">
        <f>F21/E21*100</f>
        <v>102.4056095</v>
      </c>
      <c r="H21" s="11">
        <f>F21/D21*100</f>
        <v>101.6079868035918</v>
      </c>
    </row>
    <row r="22" spans="1:8" ht="21.75" customHeight="1" x14ac:dyDescent="0.25">
      <c r="B22" s="20"/>
      <c r="C22" s="20"/>
      <c r="D22" s="20"/>
      <c r="F22" s="20"/>
      <c r="G22" s="20"/>
      <c r="H22" s="20"/>
    </row>
    <row r="24" spans="1:8" ht="18.75" x14ac:dyDescent="0.3">
      <c r="B24" s="21" t="s">
        <v>34</v>
      </c>
      <c r="C24" s="22"/>
      <c r="D24" s="22"/>
      <c r="E24" s="22"/>
      <c r="F24" s="22"/>
      <c r="G24" s="22"/>
      <c r="H24" s="22"/>
    </row>
    <row r="25" spans="1:8" ht="18.75" x14ac:dyDescent="0.3">
      <c r="B25" s="26" t="s">
        <v>35</v>
      </c>
      <c r="C25" s="26"/>
      <c r="D25" s="26"/>
      <c r="E25" s="26"/>
      <c r="F25" s="26"/>
      <c r="G25" s="26"/>
      <c r="H25" s="26"/>
    </row>
    <row r="26" spans="1:8" ht="15" customHeight="1" x14ac:dyDescent="0.3">
      <c r="B26" s="23"/>
      <c r="C26" s="23"/>
      <c r="D26" s="23"/>
      <c r="E26" s="23"/>
      <c r="F26" s="23"/>
      <c r="G26" s="23"/>
      <c r="H26" s="23"/>
    </row>
    <row r="27" spans="1:8" ht="15" customHeight="1" x14ac:dyDescent="0.25"/>
    <row r="28" spans="1:8" s="24" customFormat="1" ht="30" customHeight="1" x14ac:dyDescent="0.2">
      <c r="B28" s="25" t="s">
        <v>36</v>
      </c>
    </row>
    <row r="29" spans="1:8" s="24" customFormat="1" ht="30" customHeight="1" x14ac:dyDescent="0.2">
      <c r="B29" s="25" t="s">
        <v>37</v>
      </c>
    </row>
    <row r="30" spans="1:8" ht="18" customHeight="1" x14ac:dyDescent="0.25"/>
  </sheetData>
  <mergeCells count="9">
    <mergeCell ref="B25:H25"/>
    <mergeCell ref="A1:H1"/>
    <mergeCell ref="A2:H2"/>
    <mergeCell ref="A3:H3"/>
    <mergeCell ref="A5:B6"/>
    <mergeCell ref="C5:C6"/>
    <mergeCell ref="D5:D6"/>
    <mergeCell ref="E5:G5"/>
    <mergeCell ref="H5:H6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 2022 год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f.zahidov</dc:creator>
  <cp:lastModifiedBy>User</cp:lastModifiedBy>
  <dcterms:created xsi:type="dcterms:W3CDTF">2022-08-19T09:16:43Z</dcterms:created>
  <dcterms:modified xsi:type="dcterms:W3CDTF">2022-09-12T09:06:18Z</dcterms:modified>
</cp:coreProperties>
</file>